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3395" windowHeight="12090"/>
  </bookViews>
  <sheets>
    <sheet name="СРБ на год (КВСР)_2" sheetId="2" r:id="rId1"/>
  </sheets>
  <calcPr calcId="114210"/>
</workbook>
</file>

<file path=xl/calcChain.xml><?xml version="1.0" encoding="utf-8"?>
<calcChain xmlns="http://schemas.openxmlformats.org/spreadsheetml/2006/main">
  <c r="I39" i="2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4"/>
  <c r="I35"/>
  <c r="I36"/>
  <c r="I37"/>
  <c r="I38"/>
  <c r="I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13"/>
  <c r="J37"/>
  <c r="H37"/>
  <c r="J35"/>
  <c r="H35"/>
  <c r="J33"/>
  <c r="I33"/>
  <c r="H33"/>
  <c r="J31"/>
  <c r="H31"/>
  <c r="J28"/>
  <c r="H28"/>
  <c r="J24"/>
  <c r="H24"/>
  <c r="J20"/>
  <c r="H20"/>
  <c r="J18"/>
  <c r="H18"/>
  <c r="J12"/>
  <c r="I12"/>
  <c r="H12"/>
  <c r="H40"/>
  <c r="G40"/>
  <c r="J40"/>
  <c r="I40"/>
  <c r="G12"/>
</calcChain>
</file>

<file path=xl/sharedStrings.xml><?xml version="1.0" encoding="utf-8"?>
<sst xmlns="http://schemas.openxmlformats.org/spreadsheetml/2006/main" count="40" uniqueCount="40">
  <si>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</si>
  <si>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</si>
  <si>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</si>
  <si>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</si>
  <si>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</si>
  <si>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</si>
  <si>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Культура, кинематография</t>
  </si>
  <si>
    <t>Другие вопросы в области охраны окружающей среды</t>
  </si>
  <si>
    <t>Охрана окружающей среды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</si>
  <si>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</si>
  <si>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</si>
  <si>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</si>
  <si>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</si>
  <si>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 xml:space="preserve">Дорожное хозяйство (дорожные фонды) 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</si>
  <si>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</si>
  <si>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</si>
  <si>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</si>
  <si>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</si>
  <si>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</si>
  <si>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</si>
  <si>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</si>
  <si>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</si>
  <si>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</si>
  <si>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</si>
  <si>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</si>
  <si>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</si>
  <si>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</si>
  <si>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</si>
  <si>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Сумма на год</t>
  </si>
  <si>
    <t>ПР</t>
  </si>
  <si>
    <t>РЗ</t>
  </si>
  <si>
    <t>Наименование</t>
  </si>
  <si>
    <t>(тыс. рублей)</t>
  </si>
  <si>
    <t>бюджетных ассигнований по разделам, подразделам классификации расходов</t>
  </si>
  <si>
    <t>Распределение</t>
  </si>
  <si>
    <t>Приложение № 4</t>
  </si>
  <si>
    <t>Сельское хозяйство и рыболовство</t>
  </si>
  <si>
    <t>бюджета сельского поселения Кедровый на 2022-2023 годы</t>
  </si>
  <si>
    <t>Приложение 4</t>
  </si>
  <si>
    <t>к решению Совета депутатов № 1 от 11.01.2021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</si>
</sst>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"/>
    <numFmt numFmtId="166" formatCode="0000"/>
    <numFmt numFmtId="167" formatCode="#,##0.0_ ;[Red]\-#,##0.0\ "/>
  </numFmts>
  <fonts count="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1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1" fillId="0" borderId="0" xfId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4" fillId="0" borderId="4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3" fillId="0" borderId="5" xfId="1" applyNumberFormat="1" applyFont="1" applyFill="1" applyBorder="1" applyAlignment="1" applyProtection="1">
      <protection hidden="1"/>
    </xf>
    <xf numFmtId="164" fontId="3" fillId="0" borderId="6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5" fontId="2" fillId="0" borderId="11" xfId="1" applyNumberFormat="1" applyFont="1" applyFill="1" applyBorder="1" applyAlignment="1" applyProtection="1">
      <protection hidden="1"/>
    </xf>
    <xf numFmtId="165" fontId="2" fillId="0" borderId="10" xfId="1" applyNumberFormat="1" applyFont="1" applyFill="1" applyBorder="1" applyAlignment="1" applyProtection="1">
      <protection hidden="1"/>
    </xf>
    <xf numFmtId="0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164" fontId="2" fillId="0" borderId="16" xfId="1" applyNumberFormat="1" applyFont="1" applyFill="1" applyBorder="1" applyAlignment="1" applyProtection="1">
      <protection hidden="1"/>
    </xf>
    <xf numFmtId="165" fontId="2" fillId="0" borderId="17" xfId="1" applyNumberFormat="1" applyFont="1" applyFill="1" applyBorder="1" applyAlignment="1" applyProtection="1">
      <protection hidden="1"/>
    </xf>
    <xf numFmtId="165" fontId="2" fillId="0" borderId="15" xfId="1" applyNumberFormat="1" applyFont="1" applyFill="1" applyBorder="1" applyAlignment="1" applyProtection="1">
      <protection hidden="1"/>
    </xf>
    <xf numFmtId="164" fontId="2" fillId="0" borderId="18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wrapText="1"/>
      <protection hidden="1"/>
    </xf>
    <xf numFmtId="0" fontId="3" fillId="0" borderId="20" xfId="1" applyNumberFormat="1" applyFont="1" applyFill="1" applyBorder="1" applyAlignment="1" applyProtection="1">
      <alignment horizontal="center" wrapText="1"/>
      <protection hidden="1"/>
    </xf>
    <xf numFmtId="0" fontId="3" fillId="0" borderId="21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 wrapText="1"/>
      <protection hidden="1"/>
    </xf>
    <xf numFmtId="165" fontId="2" fillId="2" borderId="15" xfId="1" applyNumberFormat="1" applyFont="1" applyFill="1" applyBorder="1" applyAlignment="1" applyProtection="1">
      <protection hidden="1"/>
    </xf>
    <xf numFmtId="165" fontId="2" fillId="2" borderId="17" xfId="1" applyNumberFormat="1" applyFont="1" applyFill="1" applyBorder="1" applyAlignment="1" applyProtection="1">
      <protection hidden="1"/>
    </xf>
    <xf numFmtId="164" fontId="2" fillId="2" borderId="16" xfId="1" applyNumberFormat="1" applyFont="1" applyFill="1" applyBorder="1" applyAlignment="1" applyProtection="1">
      <protection hidden="1"/>
    </xf>
    <xf numFmtId="164" fontId="2" fillId="2" borderId="15" xfId="1" applyNumberFormat="1" applyFont="1" applyFill="1" applyBorder="1" applyAlignment="1" applyProtection="1">
      <protection hidden="1"/>
    </xf>
    <xf numFmtId="164" fontId="2" fillId="2" borderId="14" xfId="1" applyNumberFormat="1" applyFont="1" applyFill="1" applyBorder="1" applyAlignment="1" applyProtection="1">
      <protection hidden="1"/>
    </xf>
    <xf numFmtId="165" fontId="2" fillId="2" borderId="22" xfId="1" applyNumberFormat="1" applyFont="1" applyFill="1" applyBorder="1" applyAlignment="1" applyProtection="1">
      <protection hidden="1"/>
    </xf>
    <xf numFmtId="165" fontId="2" fillId="2" borderId="23" xfId="1" applyNumberFormat="1" applyFont="1" applyFill="1" applyBorder="1" applyAlignment="1" applyProtection="1">
      <protection hidden="1"/>
    </xf>
    <xf numFmtId="164" fontId="2" fillId="2" borderId="24" xfId="1" applyNumberFormat="1" applyFont="1" applyFill="1" applyBorder="1" applyAlignment="1" applyProtection="1">
      <protection hidden="1"/>
    </xf>
    <xf numFmtId="164" fontId="2" fillId="2" borderId="22" xfId="1" applyNumberFormat="1" applyFont="1" applyFill="1" applyBorder="1" applyAlignment="1" applyProtection="1">
      <protection hidden="1"/>
    </xf>
    <xf numFmtId="164" fontId="2" fillId="2" borderId="25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wrapText="1"/>
      <protection hidden="1"/>
    </xf>
    <xf numFmtId="167" fontId="2" fillId="2" borderId="24" xfId="1" applyNumberFormat="1" applyFont="1" applyFill="1" applyBorder="1" applyAlignment="1" applyProtection="1">
      <protection hidden="1"/>
    </xf>
    <xf numFmtId="167" fontId="2" fillId="0" borderId="16" xfId="1" applyNumberFormat="1" applyFont="1" applyFill="1" applyBorder="1" applyAlignment="1" applyProtection="1">
      <protection hidden="1"/>
    </xf>
    <xf numFmtId="167" fontId="2" fillId="2" borderId="16" xfId="1" applyNumberFormat="1" applyFont="1" applyFill="1" applyBorder="1" applyAlignment="1" applyProtection="1">
      <protection hidden="1"/>
    </xf>
    <xf numFmtId="167" fontId="2" fillId="2" borderId="22" xfId="1" applyNumberFormat="1" applyFont="1" applyFill="1" applyBorder="1" applyAlignment="1" applyProtection="1">
      <protection hidden="1"/>
    </xf>
    <xf numFmtId="167" fontId="2" fillId="0" borderId="15" xfId="1" applyNumberFormat="1" applyFont="1" applyFill="1" applyBorder="1" applyAlignment="1" applyProtection="1">
      <protection hidden="1"/>
    </xf>
    <xf numFmtId="166" fontId="2" fillId="2" borderId="32" xfId="1" applyNumberFormat="1" applyFont="1" applyFill="1" applyBorder="1" applyAlignment="1" applyProtection="1">
      <alignment wrapText="1"/>
      <protection hidden="1"/>
    </xf>
    <xf numFmtId="166" fontId="2" fillId="2" borderId="33" xfId="1" applyNumberFormat="1" applyFont="1" applyFill="1" applyBorder="1" applyAlignment="1" applyProtection="1">
      <alignment wrapText="1"/>
      <protection hidden="1"/>
    </xf>
    <xf numFmtId="166" fontId="2" fillId="2" borderId="26" xfId="1" applyNumberFormat="1" applyFont="1" applyFill="1" applyBorder="1" applyAlignment="1" applyProtection="1">
      <alignment wrapText="1"/>
      <protection hidden="1"/>
    </xf>
    <xf numFmtId="166" fontId="2" fillId="2" borderId="27" xfId="1" applyNumberFormat="1" applyFont="1" applyFill="1" applyBorder="1" applyAlignment="1" applyProtection="1">
      <alignment wrapText="1"/>
      <protection hidden="1"/>
    </xf>
    <xf numFmtId="166" fontId="2" fillId="0" borderId="26" xfId="1" applyNumberFormat="1" applyFont="1" applyFill="1" applyBorder="1" applyAlignment="1" applyProtection="1">
      <alignment wrapText="1"/>
      <protection hidden="1"/>
    </xf>
    <xf numFmtId="166" fontId="2" fillId="0" borderId="27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30" xfId="1" applyNumberFormat="1" applyFont="1" applyFill="1" applyBorder="1" applyAlignment="1" applyProtection="1">
      <alignment horizontal="center"/>
      <protection hidden="1"/>
    </xf>
    <xf numFmtId="0" fontId="3" fillId="0" borderId="21" xfId="1" applyNumberFormat="1" applyFont="1" applyFill="1" applyBorder="1" applyAlignment="1" applyProtection="1">
      <alignment horizontal="center"/>
      <protection hidden="1"/>
    </xf>
    <xf numFmtId="0" fontId="3" fillId="0" borderId="3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166" fontId="2" fillId="0" borderId="29" xfId="1" applyNumberFormat="1" applyFont="1" applyFill="1" applyBorder="1" applyAlignment="1" applyProtection="1">
      <alignment wrapText="1"/>
      <protection hidden="1"/>
    </xf>
    <xf numFmtId="166" fontId="2" fillId="0" borderId="4" xfId="1" applyNumberFormat="1" applyFont="1" applyFill="1" applyBorder="1" applyAlignment="1" applyProtection="1">
      <alignment wrapText="1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8" xfId="1" applyNumberFormat="1" applyFont="1" applyFill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tabSelected="1" workbookViewId="0">
      <selection activeCell="I2" sqref="I2"/>
    </sheetView>
  </sheetViews>
  <sheetFormatPr defaultRowHeight="12.75"/>
  <cols>
    <col min="1" max="1" width="5" style="1" customWidth="1"/>
    <col min="2" max="2" width="28.5703125" style="1" customWidth="1"/>
    <col min="3" max="3" width="17.140625" style="1" customWidth="1"/>
    <col min="4" max="5" width="5.7109375" style="1" customWidth="1"/>
    <col min="6" max="6" width="0" style="1" hidden="1" customWidth="1"/>
    <col min="7" max="7" width="13.42578125" style="1" customWidth="1"/>
    <col min="8" max="8" width="0.140625" style="1" customWidth="1"/>
    <col min="9" max="9" width="12.7109375" style="1" customWidth="1"/>
    <col min="10" max="10" width="11.42578125" style="1" hidden="1" customWidth="1"/>
    <col min="11" max="11" width="0" style="1" hidden="1" customWidth="1"/>
    <col min="12" max="12" width="7.42578125" style="1" customWidth="1"/>
    <col min="13" max="16384" width="9.140625" style="1"/>
  </cols>
  <sheetData>
    <row r="1" spans="1:15" ht="12.75" customHeight="1">
      <c r="A1" s="2"/>
      <c r="B1" s="2"/>
      <c r="C1" s="2"/>
      <c r="D1" s="2"/>
      <c r="E1" s="2"/>
      <c r="F1" s="2"/>
      <c r="G1" s="2"/>
      <c r="H1" s="2"/>
      <c r="I1" s="2" t="s">
        <v>38</v>
      </c>
      <c r="J1" s="2" t="s">
        <v>35</v>
      </c>
      <c r="K1" s="2"/>
      <c r="L1" s="2"/>
      <c r="M1" s="3"/>
      <c r="N1" s="2"/>
      <c r="O1" s="2"/>
    </row>
    <row r="2" spans="1:15" ht="39" customHeight="1">
      <c r="A2" s="38"/>
      <c r="B2" s="38"/>
      <c r="C2" s="38"/>
      <c r="D2" s="38"/>
      <c r="E2" s="38"/>
      <c r="F2" s="38"/>
      <c r="G2" s="38" t="s">
        <v>39</v>
      </c>
      <c r="H2" s="38"/>
      <c r="I2" s="38"/>
      <c r="J2" s="38"/>
      <c r="K2" s="3"/>
      <c r="L2" s="2"/>
      <c r="M2" s="3"/>
      <c r="N2" s="2"/>
      <c r="O2" s="2"/>
    </row>
    <row r="3" spans="1:15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"/>
      <c r="L3" s="2"/>
      <c r="M3" s="3"/>
      <c r="N3" s="2"/>
      <c r="O3" s="2"/>
    </row>
    <row r="4" spans="1:15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"/>
      <c r="L4" s="2"/>
      <c r="M4" s="3"/>
      <c r="N4" s="2"/>
      <c r="O4" s="2"/>
    </row>
    <row r="5" spans="1:15" ht="12.75" customHeight="1">
      <c r="A5" s="38"/>
      <c r="B5" s="61" t="s">
        <v>34</v>
      </c>
      <c r="C5" s="61"/>
      <c r="D5" s="61"/>
      <c r="E5" s="61"/>
      <c r="F5" s="61"/>
      <c r="G5" s="61"/>
      <c r="H5" s="61"/>
      <c r="I5" s="61"/>
      <c r="J5" s="61"/>
      <c r="K5" s="35"/>
      <c r="L5" s="3"/>
      <c r="M5" s="3"/>
      <c r="N5" s="2"/>
      <c r="O5" s="2"/>
    </row>
    <row r="6" spans="1:15" ht="12.75" customHeight="1">
      <c r="A6" s="3"/>
      <c r="B6" s="63" t="s">
        <v>33</v>
      </c>
      <c r="C6" s="63"/>
      <c r="D6" s="63"/>
      <c r="E6" s="63"/>
      <c r="F6" s="63"/>
      <c r="G6" s="63"/>
      <c r="H6" s="63"/>
      <c r="I6" s="63"/>
      <c r="J6" s="63"/>
      <c r="K6" s="35"/>
      <c r="L6" s="3"/>
      <c r="M6" s="3"/>
      <c r="N6" s="2"/>
      <c r="O6" s="2"/>
    </row>
    <row r="7" spans="1:15" ht="12.75" customHeight="1">
      <c r="A7" s="4"/>
      <c r="B7" s="62" t="s">
        <v>37</v>
      </c>
      <c r="C7" s="63"/>
      <c r="D7" s="63"/>
      <c r="E7" s="63"/>
      <c r="F7" s="63"/>
      <c r="G7" s="63"/>
      <c r="H7" s="63"/>
      <c r="I7" s="63"/>
      <c r="J7" s="63"/>
      <c r="K7" s="35"/>
      <c r="L7" s="3"/>
      <c r="M7" s="3"/>
      <c r="N7" s="2"/>
      <c r="O7" s="2"/>
    </row>
    <row r="8" spans="1:15" ht="12.75" customHeight="1">
      <c r="A8" s="4"/>
      <c r="B8" s="3"/>
      <c r="C8" s="3"/>
      <c r="D8" s="3"/>
      <c r="E8" s="3"/>
      <c r="F8" s="37"/>
      <c r="G8" s="37"/>
      <c r="H8" s="37"/>
      <c r="I8" s="37"/>
      <c r="J8" s="37"/>
      <c r="K8" s="35"/>
      <c r="L8" s="3"/>
      <c r="M8" s="3"/>
      <c r="N8" s="2"/>
      <c r="O8" s="2"/>
    </row>
    <row r="9" spans="1:15" ht="12.75" customHeight="1" thickBot="1">
      <c r="A9" s="4"/>
      <c r="B9" s="4"/>
      <c r="C9" s="3"/>
      <c r="D9" s="3"/>
      <c r="E9" s="3"/>
      <c r="F9" s="37"/>
      <c r="G9" s="37"/>
      <c r="H9" s="37"/>
      <c r="I9" s="37"/>
      <c r="J9" s="36" t="s">
        <v>32</v>
      </c>
      <c r="K9" s="35"/>
      <c r="L9" s="3"/>
      <c r="M9" s="3"/>
      <c r="N9" s="2"/>
      <c r="O9" s="2"/>
    </row>
    <row r="10" spans="1:15" ht="11.25" customHeight="1" thickBot="1">
      <c r="A10" s="13"/>
      <c r="B10" s="64" t="s">
        <v>31</v>
      </c>
      <c r="C10" s="65"/>
      <c r="D10" s="65" t="s">
        <v>30</v>
      </c>
      <c r="E10" s="64" t="s">
        <v>29</v>
      </c>
      <c r="F10" s="35"/>
      <c r="G10" s="65" t="s">
        <v>28</v>
      </c>
      <c r="H10" s="66"/>
      <c r="I10" s="66"/>
      <c r="J10" s="67"/>
      <c r="K10" s="13"/>
      <c r="L10" s="2"/>
      <c r="M10" s="3"/>
      <c r="N10" s="2"/>
      <c r="O10" s="7"/>
    </row>
    <row r="11" spans="1:15" ht="12.75" customHeight="1" thickBot="1">
      <c r="A11" s="13"/>
      <c r="B11" s="64"/>
      <c r="C11" s="65"/>
      <c r="D11" s="65"/>
      <c r="E11" s="64"/>
      <c r="F11" s="34" t="s">
        <v>27</v>
      </c>
      <c r="G11" s="49">
        <v>2022</v>
      </c>
      <c r="H11" s="33">
        <v>2021</v>
      </c>
      <c r="I11" s="32">
        <v>2023</v>
      </c>
      <c r="J11" s="32">
        <v>2022</v>
      </c>
      <c r="K11" s="31"/>
      <c r="L11" s="3"/>
      <c r="M11" s="2"/>
      <c r="N11" s="2"/>
      <c r="O11" s="7"/>
    </row>
    <row r="12" spans="1:15" ht="12.75" customHeight="1">
      <c r="A12" s="23"/>
      <c r="B12" s="55" t="s">
        <v>26</v>
      </c>
      <c r="C12" s="56"/>
      <c r="D12" s="44">
        <v>1</v>
      </c>
      <c r="E12" s="45">
        <v>0</v>
      </c>
      <c r="F12" s="46">
        <v>14011303.6</v>
      </c>
      <c r="G12" s="50">
        <f>H12/1000</f>
        <v>13897.895570000001</v>
      </c>
      <c r="H12" s="47">
        <f>H13+H14+H15+H16+H17</f>
        <v>13897895.57</v>
      </c>
      <c r="I12" s="53">
        <f>J12/1000</f>
        <v>14350.85815</v>
      </c>
      <c r="J12" s="48">
        <f>J13+J14+J15+J16+J17</f>
        <v>14350858.15</v>
      </c>
      <c r="K12" s="30"/>
      <c r="L12" s="16"/>
      <c r="M12" s="7"/>
      <c r="N12" s="7"/>
      <c r="O12" s="7"/>
    </row>
    <row r="13" spans="1:15" ht="21.75" customHeight="1">
      <c r="A13" s="23"/>
      <c r="B13" s="59" t="s">
        <v>25</v>
      </c>
      <c r="C13" s="60"/>
      <c r="D13" s="29">
        <v>1</v>
      </c>
      <c r="E13" s="28">
        <v>2</v>
      </c>
      <c r="F13" s="27">
        <v>1906452.16</v>
      </c>
      <c r="G13" s="51">
        <f>H13/1000</f>
        <v>2226.8270000000002</v>
      </c>
      <c r="H13" s="26">
        <v>2226827</v>
      </c>
      <c r="I13" s="54">
        <f>J13/1000</f>
        <v>2226.8270000000002</v>
      </c>
      <c r="J13" s="25">
        <v>2226827</v>
      </c>
      <c r="K13" s="24"/>
      <c r="L13" s="16"/>
      <c r="M13" s="7"/>
      <c r="N13" s="7"/>
      <c r="O13" s="7"/>
    </row>
    <row r="14" spans="1:15" ht="32.25" customHeight="1">
      <c r="A14" s="23"/>
      <c r="B14" s="59" t="s">
        <v>24</v>
      </c>
      <c r="C14" s="60"/>
      <c r="D14" s="29">
        <v>1</v>
      </c>
      <c r="E14" s="28">
        <v>4</v>
      </c>
      <c r="F14" s="27">
        <v>10310595.439999999</v>
      </c>
      <c r="G14" s="51">
        <f t="shared" ref="G14:G40" si="0">H14/1000</f>
        <v>10375.068569999999</v>
      </c>
      <c r="H14" s="26">
        <v>10375068.57</v>
      </c>
      <c r="I14" s="54">
        <f t="shared" ref="I14:I40" si="1">J14/1000</f>
        <v>10225.068569999999</v>
      </c>
      <c r="J14" s="25">
        <v>10225068.57</v>
      </c>
      <c r="K14" s="24"/>
      <c r="L14" s="16"/>
      <c r="M14" s="7"/>
      <c r="N14" s="7"/>
      <c r="O14" s="7"/>
    </row>
    <row r="15" spans="1:15" ht="32.25" customHeight="1">
      <c r="A15" s="23"/>
      <c r="B15" s="59" t="s">
        <v>23</v>
      </c>
      <c r="C15" s="60"/>
      <c r="D15" s="29">
        <v>1</v>
      </c>
      <c r="E15" s="28">
        <v>6</v>
      </c>
      <c r="F15" s="27">
        <v>22024</v>
      </c>
      <c r="G15" s="51">
        <f t="shared" si="0"/>
        <v>0</v>
      </c>
      <c r="H15" s="26">
        <v>0</v>
      </c>
      <c r="I15" s="54">
        <f t="shared" si="1"/>
        <v>0</v>
      </c>
      <c r="J15" s="25">
        <v>0</v>
      </c>
      <c r="K15" s="24"/>
      <c r="L15" s="16"/>
      <c r="M15" s="7"/>
      <c r="N15" s="7"/>
      <c r="O15" s="7"/>
    </row>
    <row r="16" spans="1:15" ht="12.75" customHeight="1">
      <c r="A16" s="23"/>
      <c r="B16" s="59" t="s">
        <v>22</v>
      </c>
      <c r="C16" s="60"/>
      <c r="D16" s="29">
        <v>1</v>
      </c>
      <c r="E16" s="28">
        <v>11</v>
      </c>
      <c r="F16" s="27">
        <v>10000</v>
      </c>
      <c r="G16" s="51">
        <f t="shared" si="0"/>
        <v>10</v>
      </c>
      <c r="H16" s="26">
        <v>10000</v>
      </c>
      <c r="I16" s="54">
        <f t="shared" si="1"/>
        <v>10</v>
      </c>
      <c r="J16" s="25">
        <v>10000</v>
      </c>
      <c r="K16" s="24"/>
      <c r="L16" s="16"/>
      <c r="M16" s="7"/>
      <c r="N16" s="7"/>
      <c r="O16" s="7"/>
    </row>
    <row r="17" spans="1:15" ht="12.75" customHeight="1">
      <c r="A17" s="23"/>
      <c r="B17" s="59" t="s">
        <v>21</v>
      </c>
      <c r="C17" s="60"/>
      <c r="D17" s="29">
        <v>1</v>
      </c>
      <c r="E17" s="28">
        <v>13</v>
      </c>
      <c r="F17" s="27">
        <v>1762232</v>
      </c>
      <c r="G17" s="51">
        <f t="shared" si="0"/>
        <v>1286</v>
      </c>
      <c r="H17" s="26">
        <v>1286000</v>
      </c>
      <c r="I17" s="54">
        <f t="shared" si="1"/>
        <v>1888.9625800000001</v>
      </c>
      <c r="J17" s="25">
        <v>1888962.58</v>
      </c>
      <c r="K17" s="24"/>
      <c r="L17" s="16"/>
      <c r="M17" s="7"/>
      <c r="N17" s="7"/>
      <c r="O17" s="7"/>
    </row>
    <row r="18" spans="1:15" ht="12.75" customHeight="1">
      <c r="A18" s="23"/>
      <c r="B18" s="57" t="s">
        <v>20</v>
      </c>
      <c r="C18" s="58"/>
      <c r="D18" s="39">
        <v>2</v>
      </c>
      <c r="E18" s="40">
        <v>0</v>
      </c>
      <c r="F18" s="41">
        <v>219000</v>
      </c>
      <c r="G18" s="52">
        <f t="shared" si="0"/>
        <v>245.5</v>
      </c>
      <c r="H18" s="42">
        <f>H19</f>
        <v>245500</v>
      </c>
      <c r="I18" s="54">
        <f t="shared" si="1"/>
        <v>260.10000000000002</v>
      </c>
      <c r="J18" s="43">
        <f>J19</f>
        <v>260100</v>
      </c>
      <c r="K18" s="24"/>
      <c r="L18" s="16"/>
      <c r="M18" s="7"/>
      <c r="N18" s="7"/>
      <c r="O18" s="7"/>
    </row>
    <row r="19" spans="1:15" ht="12.75" customHeight="1">
      <c r="A19" s="23"/>
      <c r="B19" s="59" t="s">
        <v>19</v>
      </c>
      <c r="C19" s="60"/>
      <c r="D19" s="29">
        <v>2</v>
      </c>
      <c r="E19" s="28">
        <v>3</v>
      </c>
      <c r="F19" s="27">
        <v>219000</v>
      </c>
      <c r="G19" s="51">
        <f t="shared" si="0"/>
        <v>245.5</v>
      </c>
      <c r="H19" s="26">
        <v>245500</v>
      </c>
      <c r="I19" s="54">
        <f t="shared" si="1"/>
        <v>260.10000000000002</v>
      </c>
      <c r="J19" s="25">
        <v>260100</v>
      </c>
      <c r="K19" s="24"/>
      <c r="L19" s="16"/>
      <c r="M19" s="7"/>
      <c r="N19" s="7"/>
      <c r="O19" s="7"/>
    </row>
    <row r="20" spans="1:15" ht="21.75" customHeight="1">
      <c r="A20" s="23"/>
      <c r="B20" s="57" t="s">
        <v>18</v>
      </c>
      <c r="C20" s="58"/>
      <c r="D20" s="39">
        <v>3</v>
      </c>
      <c r="E20" s="40">
        <v>0</v>
      </c>
      <c r="F20" s="41">
        <v>211416</v>
      </c>
      <c r="G20" s="52">
        <f t="shared" si="0"/>
        <v>139.10599999999999</v>
      </c>
      <c r="H20" s="42">
        <f>H21+H22+H23</f>
        <v>139106</v>
      </c>
      <c r="I20" s="54">
        <f t="shared" si="1"/>
        <v>139.10599999999999</v>
      </c>
      <c r="J20" s="43">
        <f>J21+J22+J23</f>
        <v>139106</v>
      </c>
      <c r="K20" s="24"/>
      <c r="L20" s="16"/>
      <c r="M20" s="7"/>
      <c r="N20" s="7"/>
      <c r="O20" s="7"/>
    </row>
    <row r="21" spans="1:15" ht="12.75" customHeight="1">
      <c r="A21" s="23"/>
      <c r="B21" s="59" t="s">
        <v>17</v>
      </c>
      <c r="C21" s="60"/>
      <c r="D21" s="29">
        <v>3</v>
      </c>
      <c r="E21" s="28">
        <v>4</v>
      </c>
      <c r="F21" s="27">
        <v>26000</v>
      </c>
      <c r="G21" s="51">
        <f t="shared" si="0"/>
        <v>15.5</v>
      </c>
      <c r="H21" s="26">
        <v>15500</v>
      </c>
      <c r="I21" s="54">
        <f t="shared" si="1"/>
        <v>15.5</v>
      </c>
      <c r="J21" s="25">
        <v>15500</v>
      </c>
      <c r="K21" s="24"/>
      <c r="L21" s="16"/>
      <c r="M21" s="7"/>
      <c r="N21" s="7"/>
      <c r="O21" s="7"/>
    </row>
    <row r="22" spans="1:15" ht="21.75" customHeight="1">
      <c r="A22" s="23"/>
      <c r="B22" s="59" t="s">
        <v>16</v>
      </c>
      <c r="C22" s="60"/>
      <c r="D22" s="29">
        <v>3</v>
      </c>
      <c r="E22" s="28">
        <v>10</v>
      </c>
      <c r="F22" s="27">
        <v>162556</v>
      </c>
      <c r="G22" s="51">
        <f t="shared" si="0"/>
        <v>100.556</v>
      </c>
      <c r="H22" s="26">
        <v>100556</v>
      </c>
      <c r="I22" s="54">
        <f t="shared" si="1"/>
        <v>100.556</v>
      </c>
      <c r="J22" s="25">
        <v>100556</v>
      </c>
      <c r="K22" s="24"/>
      <c r="L22" s="16"/>
      <c r="M22" s="7"/>
      <c r="N22" s="7"/>
      <c r="O22" s="7"/>
    </row>
    <row r="23" spans="1:15" ht="21.75" customHeight="1">
      <c r="A23" s="23"/>
      <c r="B23" s="59" t="s">
        <v>15</v>
      </c>
      <c r="C23" s="60"/>
      <c r="D23" s="29">
        <v>3</v>
      </c>
      <c r="E23" s="28">
        <v>14</v>
      </c>
      <c r="F23" s="27">
        <v>22860</v>
      </c>
      <c r="G23" s="51">
        <f t="shared" si="0"/>
        <v>23.05</v>
      </c>
      <c r="H23" s="26">
        <v>23050</v>
      </c>
      <c r="I23" s="54">
        <f t="shared" si="1"/>
        <v>23.05</v>
      </c>
      <c r="J23" s="25">
        <v>23050</v>
      </c>
      <c r="K23" s="24"/>
      <c r="L23" s="16"/>
      <c r="M23" s="7"/>
      <c r="N23" s="7"/>
      <c r="O23" s="7"/>
    </row>
    <row r="24" spans="1:15" ht="12.75" customHeight="1">
      <c r="A24" s="23"/>
      <c r="B24" s="57" t="s">
        <v>14</v>
      </c>
      <c r="C24" s="58"/>
      <c r="D24" s="39">
        <v>4</v>
      </c>
      <c r="E24" s="40">
        <v>0</v>
      </c>
      <c r="F24" s="41">
        <v>3114400</v>
      </c>
      <c r="G24" s="52">
        <f t="shared" si="0"/>
        <v>3850.9280800000001</v>
      </c>
      <c r="H24" s="42">
        <f>H25+H26+H27</f>
        <v>3850928.08</v>
      </c>
      <c r="I24" s="54">
        <f t="shared" si="1"/>
        <v>3851.0758900000001</v>
      </c>
      <c r="J24" s="43">
        <f>J25+J26+J27</f>
        <v>3851075.89</v>
      </c>
      <c r="K24" s="24"/>
      <c r="L24" s="16"/>
      <c r="M24" s="7"/>
      <c r="N24" s="7"/>
      <c r="O24" s="7"/>
    </row>
    <row r="25" spans="1:15" ht="12.75" customHeight="1">
      <c r="A25" s="23"/>
      <c r="B25" s="71" t="s">
        <v>36</v>
      </c>
      <c r="C25" s="72"/>
      <c r="D25" s="29">
        <v>4</v>
      </c>
      <c r="E25" s="28">
        <v>5</v>
      </c>
      <c r="F25" s="27"/>
      <c r="G25" s="51">
        <f t="shared" si="0"/>
        <v>139.12807999999998</v>
      </c>
      <c r="H25" s="26">
        <v>139128.07999999999</v>
      </c>
      <c r="I25" s="54">
        <f t="shared" si="1"/>
        <v>139.27589</v>
      </c>
      <c r="J25" s="25">
        <v>139275.89000000001</v>
      </c>
      <c r="K25" s="24"/>
      <c r="L25" s="16"/>
      <c r="M25" s="7"/>
      <c r="N25" s="7"/>
      <c r="O25" s="7"/>
    </row>
    <row r="26" spans="1:15" ht="12.75" customHeight="1">
      <c r="A26" s="23"/>
      <c r="B26" s="59" t="s">
        <v>13</v>
      </c>
      <c r="C26" s="60"/>
      <c r="D26" s="29">
        <v>4</v>
      </c>
      <c r="E26" s="28">
        <v>9</v>
      </c>
      <c r="F26" s="27">
        <v>2774400</v>
      </c>
      <c r="G26" s="51">
        <f t="shared" si="0"/>
        <v>3371.8</v>
      </c>
      <c r="H26" s="26">
        <v>3371800</v>
      </c>
      <c r="I26" s="54">
        <f t="shared" si="1"/>
        <v>3371.8</v>
      </c>
      <c r="J26" s="25">
        <v>3371800</v>
      </c>
      <c r="K26" s="24"/>
      <c r="L26" s="16"/>
      <c r="M26" s="7"/>
      <c r="N26" s="7"/>
      <c r="O26" s="7"/>
    </row>
    <row r="27" spans="1:15" ht="12.75" customHeight="1">
      <c r="A27" s="23"/>
      <c r="B27" s="59" t="s">
        <v>12</v>
      </c>
      <c r="C27" s="60"/>
      <c r="D27" s="29">
        <v>4</v>
      </c>
      <c r="E27" s="28">
        <v>10</v>
      </c>
      <c r="F27" s="27">
        <v>340000</v>
      </c>
      <c r="G27" s="51">
        <f t="shared" si="0"/>
        <v>340</v>
      </c>
      <c r="H27" s="26">
        <v>340000</v>
      </c>
      <c r="I27" s="54">
        <f t="shared" si="1"/>
        <v>340</v>
      </c>
      <c r="J27" s="25">
        <v>340000</v>
      </c>
      <c r="K27" s="24"/>
      <c r="L27" s="16"/>
      <c r="M27" s="7"/>
      <c r="N27" s="7"/>
      <c r="O27" s="7"/>
    </row>
    <row r="28" spans="1:15" ht="12.75" customHeight="1">
      <c r="A28" s="23"/>
      <c r="B28" s="57" t="s">
        <v>11</v>
      </c>
      <c r="C28" s="58"/>
      <c r="D28" s="39">
        <v>5</v>
      </c>
      <c r="E28" s="40">
        <v>0</v>
      </c>
      <c r="F28" s="41">
        <v>1968862.3</v>
      </c>
      <c r="G28" s="52">
        <f t="shared" si="0"/>
        <v>728.05200000000002</v>
      </c>
      <c r="H28" s="42">
        <f>H29+H30</f>
        <v>728052</v>
      </c>
      <c r="I28" s="54">
        <f t="shared" si="1"/>
        <v>658</v>
      </c>
      <c r="J28" s="43">
        <f>J29+J30</f>
        <v>658000</v>
      </c>
      <c r="K28" s="24"/>
      <c r="L28" s="16"/>
      <c r="M28" s="7"/>
      <c r="N28" s="7"/>
      <c r="O28" s="7"/>
    </row>
    <row r="29" spans="1:15" ht="12.75" customHeight="1">
      <c r="A29" s="23"/>
      <c r="B29" s="59" t="s">
        <v>10</v>
      </c>
      <c r="C29" s="60"/>
      <c r="D29" s="29">
        <v>5</v>
      </c>
      <c r="E29" s="28">
        <v>1</v>
      </c>
      <c r="F29" s="27">
        <v>829291.14</v>
      </c>
      <c r="G29" s="51">
        <f t="shared" si="0"/>
        <v>400</v>
      </c>
      <c r="H29" s="26">
        <v>400000</v>
      </c>
      <c r="I29" s="54">
        <f t="shared" si="1"/>
        <v>400</v>
      </c>
      <c r="J29" s="25">
        <v>400000</v>
      </c>
      <c r="K29" s="24"/>
      <c r="L29" s="16"/>
      <c r="M29" s="7"/>
      <c r="N29" s="7"/>
      <c r="O29" s="7"/>
    </row>
    <row r="30" spans="1:15" ht="12.75" customHeight="1">
      <c r="A30" s="23"/>
      <c r="B30" s="59" t="s">
        <v>9</v>
      </c>
      <c r="C30" s="60"/>
      <c r="D30" s="29">
        <v>5</v>
      </c>
      <c r="E30" s="28">
        <v>3</v>
      </c>
      <c r="F30" s="27">
        <v>1139571.1599999999</v>
      </c>
      <c r="G30" s="51">
        <f t="shared" si="0"/>
        <v>328.05200000000002</v>
      </c>
      <c r="H30" s="26">
        <v>328052</v>
      </c>
      <c r="I30" s="54">
        <f t="shared" si="1"/>
        <v>258</v>
      </c>
      <c r="J30" s="25">
        <v>258000</v>
      </c>
      <c r="K30" s="24"/>
      <c r="L30" s="16"/>
      <c r="M30" s="7"/>
      <c r="N30" s="7"/>
      <c r="O30" s="7"/>
    </row>
    <row r="31" spans="1:15" ht="12.75" customHeight="1">
      <c r="A31" s="23"/>
      <c r="B31" s="57" t="s">
        <v>8</v>
      </c>
      <c r="C31" s="58"/>
      <c r="D31" s="39">
        <v>6</v>
      </c>
      <c r="E31" s="40">
        <v>0</v>
      </c>
      <c r="F31" s="41">
        <v>1518.51</v>
      </c>
      <c r="G31" s="52">
        <f t="shared" si="0"/>
        <v>0.92877999999999994</v>
      </c>
      <c r="H31" s="42">
        <f>H32</f>
        <v>928.78</v>
      </c>
      <c r="I31" s="54">
        <f t="shared" si="1"/>
        <v>0.92877999999999994</v>
      </c>
      <c r="J31" s="43">
        <f>J32</f>
        <v>928.78</v>
      </c>
      <c r="K31" s="24"/>
      <c r="L31" s="16"/>
      <c r="M31" s="7"/>
      <c r="N31" s="7"/>
      <c r="O31" s="7"/>
    </row>
    <row r="32" spans="1:15" ht="12.75" customHeight="1">
      <c r="A32" s="23"/>
      <c r="B32" s="59" t="s">
        <v>7</v>
      </c>
      <c r="C32" s="60"/>
      <c r="D32" s="29">
        <v>6</v>
      </c>
      <c r="E32" s="28">
        <v>5</v>
      </c>
      <c r="F32" s="27">
        <v>1518.51</v>
      </c>
      <c r="G32" s="51">
        <f t="shared" si="0"/>
        <v>0.92877999999999994</v>
      </c>
      <c r="H32" s="26">
        <v>928.78</v>
      </c>
      <c r="I32" s="54">
        <f t="shared" si="1"/>
        <v>0.92877999999999994</v>
      </c>
      <c r="J32" s="25">
        <v>928.78</v>
      </c>
      <c r="K32" s="24"/>
      <c r="L32" s="16"/>
      <c r="M32" s="7"/>
      <c r="N32" s="7"/>
      <c r="O32" s="7"/>
    </row>
    <row r="33" spans="1:15" ht="12.75" customHeight="1">
      <c r="A33" s="23"/>
      <c r="B33" s="57" t="s">
        <v>6</v>
      </c>
      <c r="C33" s="58"/>
      <c r="D33" s="39">
        <v>8</v>
      </c>
      <c r="E33" s="40">
        <v>0</v>
      </c>
      <c r="F33" s="41">
        <v>8619074.3000000007</v>
      </c>
      <c r="G33" s="52">
        <f t="shared" si="0"/>
        <v>10941.855710000002</v>
      </c>
      <c r="H33" s="42">
        <f>H34</f>
        <v>10941855.710000001</v>
      </c>
      <c r="I33" s="54">
        <f t="shared" si="1"/>
        <v>10553.345130000002</v>
      </c>
      <c r="J33" s="43">
        <f>J34</f>
        <v>10553345.130000001</v>
      </c>
      <c r="K33" s="24"/>
      <c r="L33" s="16"/>
      <c r="M33" s="7"/>
      <c r="N33" s="7"/>
      <c r="O33" s="7"/>
    </row>
    <row r="34" spans="1:15" ht="12.75" customHeight="1">
      <c r="A34" s="23"/>
      <c r="B34" s="59" t="s">
        <v>5</v>
      </c>
      <c r="C34" s="60"/>
      <c r="D34" s="29">
        <v>8</v>
      </c>
      <c r="E34" s="28">
        <v>1</v>
      </c>
      <c r="F34" s="27">
        <v>8619074.3000000007</v>
      </c>
      <c r="G34" s="51">
        <f t="shared" si="0"/>
        <v>10941.855710000002</v>
      </c>
      <c r="H34" s="26">
        <v>10941855.710000001</v>
      </c>
      <c r="I34" s="54">
        <f t="shared" si="1"/>
        <v>10553.345130000002</v>
      </c>
      <c r="J34" s="25">
        <v>10553345.130000001</v>
      </c>
      <c r="K34" s="24"/>
      <c r="L34" s="16"/>
      <c r="M34" s="7"/>
      <c r="N34" s="7"/>
      <c r="O34" s="7"/>
    </row>
    <row r="35" spans="1:15" ht="12.75" customHeight="1">
      <c r="A35" s="23"/>
      <c r="B35" s="57" t="s">
        <v>4</v>
      </c>
      <c r="C35" s="58"/>
      <c r="D35" s="39">
        <v>10</v>
      </c>
      <c r="E35" s="40">
        <v>0</v>
      </c>
      <c r="F35" s="41">
        <v>240000</v>
      </c>
      <c r="G35" s="52">
        <f t="shared" si="0"/>
        <v>180</v>
      </c>
      <c r="H35" s="42">
        <f>H36</f>
        <v>180000</v>
      </c>
      <c r="I35" s="54">
        <f t="shared" si="1"/>
        <v>180</v>
      </c>
      <c r="J35" s="43">
        <f>J36</f>
        <v>180000</v>
      </c>
      <c r="K35" s="24"/>
      <c r="L35" s="16"/>
      <c r="M35" s="7"/>
      <c r="N35" s="7"/>
      <c r="O35" s="7"/>
    </row>
    <row r="36" spans="1:15" ht="12.75" customHeight="1">
      <c r="A36" s="23"/>
      <c r="B36" s="59" t="s">
        <v>3</v>
      </c>
      <c r="C36" s="60"/>
      <c r="D36" s="29">
        <v>10</v>
      </c>
      <c r="E36" s="28">
        <v>1</v>
      </c>
      <c r="F36" s="27">
        <v>240000</v>
      </c>
      <c r="G36" s="51">
        <f t="shared" si="0"/>
        <v>180</v>
      </c>
      <c r="H36" s="26">
        <v>180000</v>
      </c>
      <c r="I36" s="54">
        <f t="shared" si="1"/>
        <v>180</v>
      </c>
      <c r="J36" s="25">
        <v>180000</v>
      </c>
      <c r="K36" s="24"/>
      <c r="L36" s="16"/>
      <c r="M36" s="7"/>
      <c r="N36" s="7"/>
      <c r="O36" s="7"/>
    </row>
    <row r="37" spans="1:15" ht="12.75" customHeight="1">
      <c r="A37" s="23"/>
      <c r="B37" s="57" t="s">
        <v>2</v>
      </c>
      <c r="C37" s="58"/>
      <c r="D37" s="39">
        <v>11</v>
      </c>
      <c r="E37" s="40">
        <v>0</v>
      </c>
      <c r="F37" s="41">
        <v>627600</v>
      </c>
      <c r="G37" s="52">
        <f t="shared" si="0"/>
        <v>732.64071999999999</v>
      </c>
      <c r="H37" s="42">
        <f>H38</f>
        <v>732640.72</v>
      </c>
      <c r="I37" s="54">
        <f t="shared" si="1"/>
        <v>732.64071999999999</v>
      </c>
      <c r="J37" s="43">
        <f>J38</f>
        <v>732640.72</v>
      </c>
      <c r="K37" s="24"/>
      <c r="L37" s="16"/>
      <c r="M37" s="7"/>
      <c r="N37" s="7"/>
      <c r="O37" s="7"/>
    </row>
    <row r="38" spans="1:15" ht="12.75" customHeight="1" thickBot="1">
      <c r="A38" s="23"/>
      <c r="B38" s="69" t="s">
        <v>1</v>
      </c>
      <c r="C38" s="70"/>
      <c r="D38" s="22">
        <v>11</v>
      </c>
      <c r="E38" s="21">
        <v>1</v>
      </c>
      <c r="F38" s="20">
        <v>627600</v>
      </c>
      <c r="G38" s="51">
        <f t="shared" si="0"/>
        <v>732.64071999999999</v>
      </c>
      <c r="H38" s="19">
        <v>732640.72</v>
      </c>
      <c r="I38" s="54">
        <f t="shared" si="1"/>
        <v>732.64071999999999</v>
      </c>
      <c r="J38" s="18">
        <v>732640.72</v>
      </c>
      <c r="K38" s="17"/>
      <c r="L38" s="16"/>
      <c r="M38" s="7"/>
      <c r="N38" s="7"/>
      <c r="O38" s="7"/>
    </row>
    <row r="39" spans="1:15" ht="409.6" hidden="1" customHeight="1">
      <c r="A39" s="4"/>
      <c r="B39" s="4"/>
      <c r="C39" s="4"/>
      <c r="D39" s="4">
        <v>11</v>
      </c>
      <c r="E39" s="4">
        <v>1</v>
      </c>
      <c r="F39" s="15">
        <v>29013174.710000001</v>
      </c>
      <c r="G39" s="51">
        <f t="shared" si="0"/>
        <v>28681.952289999997</v>
      </c>
      <c r="H39" s="14">
        <v>28681952.289999999</v>
      </c>
      <c r="I39" s="54">
        <f t="shared" si="1"/>
        <v>28762.652289999998</v>
      </c>
      <c r="J39" s="14">
        <v>28762652.289999999</v>
      </c>
      <c r="K39" s="8"/>
      <c r="L39" s="3"/>
      <c r="M39" s="2"/>
      <c r="N39" s="2"/>
      <c r="O39" s="7"/>
    </row>
    <row r="40" spans="1:15" ht="12.75" customHeight="1" thickBot="1">
      <c r="A40" s="13"/>
      <c r="B40" s="12" t="s">
        <v>0</v>
      </c>
      <c r="C40" s="11"/>
      <c r="D40" s="11"/>
      <c r="E40" s="11"/>
      <c r="F40" s="10">
        <v>29013174.710000001</v>
      </c>
      <c r="G40" s="51">
        <f t="shared" si="0"/>
        <v>30716.906859999999</v>
      </c>
      <c r="H40" s="9">
        <f>H12+H18+H20+H24+H28+H31+H33+H35+H37</f>
        <v>30716906.859999999</v>
      </c>
      <c r="I40" s="54">
        <f t="shared" si="1"/>
        <v>30726.054670000001</v>
      </c>
      <c r="J40" s="9">
        <f>J12+J18+J20+J24+J28+J31+J33+J35+J37</f>
        <v>30726054.670000002</v>
      </c>
      <c r="K40" s="8"/>
      <c r="L40" s="3"/>
      <c r="M40" s="2"/>
      <c r="N40" s="2"/>
      <c r="O40" s="7"/>
    </row>
    <row r="41" spans="1:15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/>
      <c r="O41" s="2"/>
    </row>
    <row r="42" spans="1:15" ht="11.25" customHeight="1">
      <c r="A42" s="68"/>
      <c r="B42" s="68"/>
      <c r="C42" s="6"/>
      <c r="D42" s="3"/>
      <c r="E42" s="5"/>
      <c r="F42" s="5"/>
      <c r="G42" s="5"/>
      <c r="H42" s="5"/>
      <c r="I42" s="5"/>
      <c r="J42" s="5"/>
      <c r="K42" s="5"/>
      <c r="L42" s="3"/>
      <c r="M42" s="3"/>
      <c r="N42" s="2"/>
      <c r="O42" s="2"/>
    </row>
    <row r="43" spans="1:15" ht="11.25" customHeight="1">
      <c r="A43" s="6"/>
      <c r="B43" s="6"/>
      <c r="C43" s="6"/>
      <c r="D43" s="3"/>
      <c r="E43" s="5"/>
      <c r="F43" s="5"/>
      <c r="G43" s="5"/>
      <c r="H43" s="5"/>
      <c r="I43" s="5"/>
      <c r="J43" s="5"/>
      <c r="K43" s="5"/>
      <c r="L43" s="3"/>
      <c r="M43" s="3"/>
      <c r="N43" s="2"/>
      <c r="O43" s="2"/>
    </row>
    <row r="44" spans="1:15" ht="12.75" customHeight="1">
      <c r="A44" s="6"/>
      <c r="B44" s="6"/>
      <c r="C44" s="6"/>
      <c r="D44" s="4"/>
      <c r="E44" s="3"/>
      <c r="F44" s="5"/>
      <c r="G44" s="5"/>
      <c r="H44" s="5"/>
      <c r="I44" s="5"/>
      <c r="J44" s="5"/>
      <c r="K44" s="4"/>
      <c r="L44" s="3"/>
      <c r="M44" s="3"/>
      <c r="N44" s="2"/>
      <c r="O44" s="2"/>
    </row>
    <row r="45" spans="1:15" ht="11.25" customHeight="1">
      <c r="A45" s="68"/>
      <c r="B45" s="68"/>
      <c r="C45" s="6"/>
      <c r="D45" s="4"/>
      <c r="E45" s="3"/>
      <c r="F45" s="5"/>
      <c r="G45" s="5"/>
      <c r="H45" s="5"/>
      <c r="I45" s="5"/>
      <c r="J45" s="5"/>
      <c r="K45" s="5"/>
      <c r="L45" s="3"/>
      <c r="M45" s="3"/>
      <c r="N45" s="2"/>
      <c r="O45" s="2"/>
    </row>
    <row r="46" spans="1:15" ht="11.25" customHeight="1">
      <c r="A46" s="4"/>
      <c r="B46" s="4"/>
      <c r="C46" s="4"/>
      <c r="D46" s="3"/>
      <c r="E46" s="5"/>
      <c r="F46" s="5"/>
      <c r="G46" s="5"/>
      <c r="H46" s="5"/>
      <c r="I46" s="5"/>
      <c r="J46" s="5"/>
      <c r="K46" s="5"/>
      <c r="L46" s="3"/>
      <c r="M46" s="3"/>
      <c r="N46" s="2"/>
      <c r="O46" s="2"/>
    </row>
    <row r="47" spans="1:15" ht="11.25" customHeight="1">
      <c r="A47" s="4"/>
      <c r="B47" s="4"/>
      <c r="C47" s="4"/>
      <c r="D47" s="4"/>
      <c r="E47" s="2"/>
      <c r="F47" s="2"/>
      <c r="G47" s="2"/>
      <c r="H47" s="2"/>
      <c r="I47" s="2"/>
      <c r="J47" s="2"/>
      <c r="K47" s="2"/>
      <c r="L47" s="2"/>
      <c r="M47" s="3"/>
      <c r="N47" s="2"/>
      <c r="O47" s="2"/>
    </row>
    <row r="48" spans="1:15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</sheetData>
  <mergeCells count="36">
    <mergeCell ref="B31:C31"/>
    <mergeCell ref="B25:C25"/>
    <mergeCell ref="A42:B42"/>
    <mergeCell ref="B29:C29"/>
    <mergeCell ref="B30:C30"/>
    <mergeCell ref="B32:C32"/>
    <mergeCell ref="B19:C19"/>
    <mergeCell ref="B26:C26"/>
    <mergeCell ref="B22:C22"/>
    <mergeCell ref="A45:B45"/>
    <mergeCell ref="B36:C36"/>
    <mergeCell ref="B38:C38"/>
    <mergeCell ref="B33:C33"/>
    <mergeCell ref="B35:C35"/>
    <mergeCell ref="B34:C34"/>
    <mergeCell ref="B37:C37"/>
    <mergeCell ref="D10:D11"/>
    <mergeCell ref="E10:E11"/>
    <mergeCell ref="G10:J10"/>
    <mergeCell ref="B24:C24"/>
    <mergeCell ref="B28:C28"/>
    <mergeCell ref="B13:C13"/>
    <mergeCell ref="B14:C14"/>
    <mergeCell ref="B15:C15"/>
    <mergeCell ref="B16:C16"/>
    <mergeCell ref="B17:C17"/>
    <mergeCell ref="B12:C12"/>
    <mergeCell ref="B18:C18"/>
    <mergeCell ref="B20:C20"/>
    <mergeCell ref="B23:C23"/>
    <mergeCell ref="B27:C27"/>
    <mergeCell ref="B5:J5"/>
    <mergeCell ref="B7:J7"/>
    <mergeCell ref="B6:J6"/>
    <mergeCell ref="B10:C11"/>
    <mergeCell ref="B21:C21"/>
  </mergeCells>
  <phoneticPr fontId="0" type="noConversion"/>
  <pageMargins left="0.39370078740157499" right="0.39370078740157499" top="0.999999984981507" bottom="0.999999984981507" header="0.499999992490753" footer="0.499999992490753"/>
  <pageSetup paperSize="9" fitToHeight="0" orientation="portrait" verticalDpi="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Айсылу</dc:creator>
  <cp:lastModifiedBy>1</cp:lastModifiedBy>
  <cp:lastPrinted>2020-12-15T04:58:55Z</cp:lastPrinted>
  <dcterms:created xsi:type="dcterms:W3CDTF">2019-12-25T12:33:36Z</dcterms:created>
  <dcterms:modified xsi:type="dcterms:W3CDTF">2021-01-28T09:54:54Z</dcterms:modified>
</cp:coreProperties>
</file>